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825"/>
  </bookViews>
  <sheets>
    <sheet name="абз.2 пп.г п.19 ПП РФ № 24" sheetId="1" r:id="rId1"/>
  </sheets>
  <externalReferences>
    <externalReference r:id="rId2"/>
    <externalReference r:id="rId3"/>
  </externalReferences>
  <definedNames>
    <definedName name="_xlnm.Print_Area" localSheetId="0">'абз.2 пп.г п.19 ПП РФ № 24'!$A$1:$H$24</definedName>
  </definedNames>
  <calcPr calcId="125725"/>
</workbook>
</file>

<file path=xl/calcChain.xml><?xml version="1.0" encoding="utf-8"?>
<calcChain xmlns="http://schemas.openxmlformats.org/spreadsheetml/2006/main">
  <c r="G20" i="1"/>
  <c r="D20"/>
  <c r="D19"/>
  <c r="G19"/>
  <c r="D11" l="1"/>
  <c r="D10"/>
  <c r="G17" l="1"/>
  <c r="E17" l="1"/>
  <c r="D22"/>
  <c r="H22"/>
  <c r="H20"/>
  <c r="G22"/>
  <c r="E22"/>
  <c r="E20"/>
  <c r="D17"/>
  <c r="D13"/>
  <c r="D8"/>
  <c r="D15" l="1"/>
  <c r="D24"/>
</calcChain>
</file>

<file path=xl/sharedStrings.xml><?xml version="1.0" encoding="utf-8"?>
<sst xmlns="http://schemas.openxmlformats.org/spreadsheetml/2006/main" count="76" uniqueCount="34">
  <si>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</si>
  <si>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</si>
  <si>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</si>
  <si>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</si>
  <si>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</si>
  <si>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</si>
  <si>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</si>
  <si>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</si>
  <si>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</si>
  <si>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</si>
  <si>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</si>
  <si>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</si>
  <si>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</si>
  <si>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</si>
  <si>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3</t>
  </si>
  <si>
    <t>4</t>
  </si>
  <si>
    <t>%</t>
  </si>
  <si>
    <t xml:space="preserve"> Министерство экономики Республики Хакасия данные не предоставило</t>
  </si>
  <si>
    <t>Плановые значения на 2019 год</t>
  </si>
  <si>
    <t>Фактические значения за 2018 год</t>
  </si>
  <si>
    <t>Потери электрической энергии в сети</t>
  </si>
  <si>
    <t>Потери электрической энергии в процентах от отпуска электрической энергии в сеть</t>
  </si>
  <si>
    <t>-</t>
  </si>
  <si>
    <t>5</t>
  </si>
  <si>
    <t>Отпуск из сети смежным сетевым организациям</t>
  </si>
  <si>
    <t>Информация о балансе электрической энергии и мощности, в том числе об отпуске электроэнергии в сеть и отпуске электроэнергии из сети МУП "АЭС"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МУП "АЭС", об объеме переданной электроэнергии по договорам об оказании услуг по передаче электроэнергии потребителям МУП "АЭС" в разрезе уровней напряжений, используемых для ценообразования, а также о потерях электроэнергии в сетях МУП "АЭС" в абсолютном и относительном выражении по уровням напряжения, используемым для целей ценообразования</t>
  </si>
  <si>
    <t>1.1.</t>
  </si>
  <si>
    <t>Отпуск мощности в сеть</t>
  </si>
  <si>
    <t>Отпуск электрической энергии из сети (полезный отпуск по договорам услуг)</t>
  </si>
  <si>
    <t>3.1.</t>
  </si>
  <si>
    <t>Отпуск мощности из сети (полезный отпуск по договорам услуг)</t>
  </si>
  <si>
    <t>4.1.</t>
  </si>
  <si>
    <t>Потери мощности в сети</t>
  </si>
  <si>
    <t>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</si>
</sst>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vertical="center" wrapText="1"/>
    </xf>
    <xf numFmtId="0" fontId="8" fillId="0" borderId="12" xfId="0" applyFont="1" applyBorder="1" applyAlignment="1" applyProtection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10" fontId="9" fillId="0" borderId="1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linux\nas1\&#1054;&#1073;&#1084;&#1077;&#1085;%20&#1087;&#1086;%20&#1086;&#1090;&#1076;&#1077;&#1083;&#1091;\!&#1057;&#1077;&#1088;&#1075;&#1077;&#1081;\&#1054;&#1073;&#1098;&#1077;&#1084;&#1099;\2019\&#1055;&#1083;&#1072;&#1085;%20&#1087;&#1086;%20&#1087;&#1077;&#1088;&#1077;&#1076;&#1072;&#1095;&#1077;%20&#1101;&#1101;%20&#1085;&#1072;%202019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linux\nas1\&#1054;&#1073;&#1084;&#1077;&#1085;%20&#1087;&#1086;%20&#1086;&#1090;&#1076;&#1077;&#1083;&#1091;\!&#1041;&#1040;&#1051;&#1040;&#1053;&#1057;\46%20&#1069;&#1069;\46%20&#1092;&#1086;&#1088;&#1084;&#1072;%202018%20&#1075;\46EP.STX(v1.0)%202018%20year%20&#1086;&#1090;%2007.02.19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"/>
      <sheetName val="Лист2"/>
      <sheetName val="Лист3"/>
    </sheetNames>
    <sheetDataSet>
      <sheetData sheetId="0"/>
      <sheetData sheetId="1">
        <row r="6">
          <cell r="BW6">
            <v>574030</v>
          </cell>
        </row>
        <row r="7">
          <cell r="BW7">
            <v>59930</v>
          </cell>
        </row>
        <row r="9">
          <cell r="BW9">
            <v>507396.89</v>
          </cell>
        </row>
        <row r="19">
          <cell r="BW19">
            <v>6703.1100000000006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G15">
            <v>597014.098</v>
          </cell>
          <cell r="J15">
            <v>480795.47100000002</v>
          </cell>
        </row>
        <row r="25">
          <cell r="H25">
            <v>116218.62699999999</v>
          </cell>
        </row>
        <row r="34">
          <cell r="G34">
            <v>527092.5120000001</v>
          </cell>
          <cell r="H34">
            <v>2310.6570000000002</v>
          </cell>
          <cell r="J34">
            <v>189418.30800000002</v>
          </cell>
          <cell r="K34">
            <v>335363.54700000002</v>
          </cell>
        </row>
        <row r="40">
          <cell r="G40">
            <v>6228.0129999999999</v>
          </cell>
          <cell r="J40">
            <v>6228.0129999999999</v>
          </cell>
        </row>
        <row r="49">
          <cell r="G49">
            <v>69921.58600000001</v>
          </cell>
          <cell r="H49">
            <v>1306.3430000000001</v>
          </cell>
          <cell r="J49">
            <v>24920.053</v>
          </cell>
          <cell r="K49">
            <v>43695.19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80" zoomScaleNormal="90" zoomScaleSheetLayoutView="80" workbookViewId="0">
      <selection activeCell="D24" sqref="D24"/>
    </sheetView>
  </sheetViews>
  <sheetFormatPr defaultRowHeight="16.5"/>
  <cols>
    <col min="1" max="1" width="9.140625" style="1"/>
    <col min="2" max="2" width="60.140625" style="1" customWidth="1"/>
    <col min="3" max="8" width="16.140625" style="1" customWidth="1"/>
    <col min="9" max="16384" width="9.140625" style="1"/>
  </cols>
  <sheetData>
    <row r="1" spans="1:8">
      <c r="A1" s="2"/>
      <c r="B1" s="2"/>
      <c r="C1" s="2"/>
      <c r="D1" s="2"/>
      <c r="E1" s="2"/>
      <c r="F1" s="2"/>
      <c r="G1" s="2"/>
      <c r="H1" s="2"/>
    </row>
    <row r="2" spans="1:8" ht="106.5" customHeight="1">
      <c r="A2" s="17" t="s">
        <v>25</v>
      </c>
      <c r="B2" s="18"/>
      <c r="C2" s="18"/>
      <c r="D2" s="18"/>
      <c r="E2" s="18"/>
      <c r="F2" s="18"/>
      <c r="G2" s="18"/>
      <c r="H2" s="18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19" t="s">
        <v>0</v>
      </c>
      <c r="B4" s="22" t="s">
        <v>1</v>
      </c>
      <c r="C4" s="19" t="s">
        <v>2</v>
      </c>
      <c r="D4" s="22" t="s">
        <v>3</v>
      </c>
      <c r="E4" s="22"/>
      <c r="F4" s="22"/>
      <c r="G4" s="22"/>
      <c r="H4" s="25"/>
    </row>
    <row r="5" spans="1:8">
      <c r="A5" s="20"/>
      <c r="B5" s="23"/>
      <c r="C5" s="20"/>
      <c r="D5" s="26" t="s">
        <v>4</v>
      </c>
      <c r="E5" s="28" t="s">
        <v>5</v>
      </c>
      <c r="F5" s="29"/>
      <c r="G5" s="29"/>
      <c r="H5" s="30"/>
    </row>
    <row r="6" spans="1:8">
      <c r="A6" s="21"/>
      <c r="B6" s="24"/>
      <c r="C6" s="21"/>
      <c r="D6" s="27"/>
      <c r="E6" s="3" t="s">
        <v>6</v>
      </c>
      <c r="F6" s="4" t="s">
        <v>7</v>
      </c>
      <c r="G6" s="3" t="s">
        <v>8</v>
      </c>
      <c r="H6" s="5" t="s">
        <v>9</v>
      </c>
    </row>
    <row r="7" spans="1:8">
      <c r="A7" s="14" t="s">
        <v>18</v>
      </c>
      <c r="B7" s="15"/>
      <c r="C7" s="15"/>
      <c r="D7" s="15"/>
      <c r="E7" s="15"/>
      <c r="F7" s="15"/>
      <c r="G7" s="15"/>
      <c r="H7" s="16"/>
    </row>
    <row r="8" spans="1:8" ht="16.5" customHeight="1">
      <c r="A8" s="6" t="s">
        <v>10</v>
      </c>
      <c r="B8" s="7" t="s">
        <v>11</v>
      </c>
      <c r="C8" s="8" t="s">
        <v>12</v>
      </c>
      <c r="D8" s="12">
        <f>'[1]2019'!$BW$6/1000</f>
        <v>574.03</v>
      </c>
      <c r="E8" s="31" t="s">
        <v>17</v>
      </c>
      <c r="F8" s="31"/>
      <c r="G8" s="31"/>
      <c r="H8" s="32"/>
    </row>
    <row r="9" spans="1:8" ht="16.5" customHeight="1">
      <c r="A9" s="6" t="s">
        <v>26</v>
      </c>
      <c r="B9" s="7" t="s">
        <v>27</v>
      </c>
      <c r="C9" s="8" t="s">
        <v>33</v>
      </c>
      <c r="D9" s="12">
        <v>81.249799999999993</v>
      </c>
      <c r="E9" s="33"/>
      <c r="F9" s="33"/>
      <c r="G9" s="33"/>
      <c r="H9" s="34"/>
    </row>
    <row r="10" spans="1:8" ht="16.5" customHeight="1">
      <c r="A10" s="6" t="s">
        <v>13</v>
      </c>
      <c r="B10" s="7" t="s">
        <v>24</v>
      </c>
      <c r="C10" s="8" t="s">
        <v>12</v>
      </c>
      <c r="D10" s="12">
        <f>'[1]2019'!$BW$19/1000</f>
        <v>6.7031100000000006</v>
      </c>
      <c r="E10" s="33"/>
      <c r="F10" s="33"/>
      <c r="G10" s="33"/>
      <c r="H10" s="34"/>
    </row>
    <row r="11" spans="1:8" ht="31.5">
      <c r="A11" s="9" t="s">
        <v>14</v>
      </c>
      <c r="B11" s="10" t="s">
        <v>28</v>
      </c>
      <c r="C11" s="11" t="s">
        <v>12</v>
      </c>
      <c r="D11" s="12">
        <f>'[1]2019'!$BW$9/1000</f>
        <v>507.39689000000004</v>
      </c>
      <c r="E11" s="33"/>
      <c r="F11" s="33"/>
      <c r="G11" s="33"/>
      <c r="H11" s="34"/>
    </row>
    <row r="12" spans="1:8" ht="31.5">
      <c r="A12" s="9" t="s">
        <v>29</v>
      </c>
      <c r="B12" s="10" t="s">
        <v>30</v>
      </c>
      <c r="C12" s="8" t="s">
        <v>33</v>
      </c>
      <c r="D12" s="12">
        <v>71.818650000000005</v>
      </c>
      <c r="E12" s="33"/>
      <c r="F12" s="33"/>
      <c r="G12" s="33"/>
      <c r="H12" s="34"/>
    </row>
    <row r="13" spans="1:8">
      <c r="A13" s="9" t="s">
        <v>15</v>
      </c>
      <c r="B13" s="10" t="s">
        <v>20</v>
      </c>
      <c r="C13" s="11" t="s">
        <v>12</v>
      </c>
      <c r="D13" s="12">
        <f>'[1]2019'!$BW$7/1000</f>
        <v>59.93</v>
      </c>
      <c r="E13" s="33"/>
      <c r="F13" s="33"/>
      <c r="G13" s="33"/>
      <c r="H13" s="34"/>
    </row>
    <row r="14" spans="1:8">
      <c r="A14" s="9" t="s">
        <v>31</v>
      </c>
      <c r="B14" s="10" t="s">
        <v>32</v>
      </c>
      <c r="C14" s="8" t="s">
        <v>33</v>
      </c>
      <c r="D14" s="12">
        <v>8.4824000000000002</v>
      </c>
      <c r="E14" s="33"/>
      <c r="F14" s="33"/>
      <c r="G14" s="33"/>
      <c r="H14" s="34"/>
    </row>
    <row r="15" spans="1:8" ht="31.5">
      <c r="A15" s="9" t="s">
        <v>23</v>
      </c>
      <c r="B15" s="10" t="s">
        <v>21</v>
      </c>
      <c r="C15" s="11" t="s">
        <v>16</v>
      </c>
      <c r="D15" s="13">
        <f>D13/D8</f>
        <v>0.10440220894378344</v>
      </c>
      <c r="E15" s="35"/>
      <c r="F15" s="35"/>
      <c r="G15" s="35"/>
      <c r="H15" s="36"/>
    </row>
    <row r="16" spans="1:8">
      <c r="A16" s="14" t="s">
        <v>19</v>
      </c>
      <c r="B16" s="15"/>
      <c r="C16" s="15"/>
      <c r="D16" s="15"/>
      <c r="E16" s="15"/>
      <c r="F16" s="15"/>
      <c r="G16" s="15"/>
      <c r="H16" s="16"/>
    </row>
    <row r="17" spans="1:8">
      <c r="A17" s="6" t="s">
        <v>10</v>
      </c>
      <c r="B17" s="7" t="s">
        <v>11</v>
      </c>
      <c r="C17" s="8" t="s">
        <v>12</v>
      </c>
      <c r="D17" s="12">
        <f>'[2]Отпуск ЭЭ сет организациями'!$G$15/1000</f>
        <v>597.01409799999999</v>
      </c>
      <c r="E17" s="12">
        <f>('[2]Отпуск ЭЭ сет организациями'!$H$25)/1000</f>
        <v>116.218627</v>
      </c>
      <c r="F17" s="12" t="s">
        <v>22</v>
      </c>
      <c r="G17" s="12">
        <f>'[2]Отпуск ЭЭ сет организациями'!$J$15/1000</f>
        <v>480.79547100000002</v>
      </c>
      <c r="H17" s="12" t="s">
        <v>22</v>
      </c>
    </row>
    <row r="18" spans="1:8">
      <c r="A18" s="6" t="s">
        <v>26</v>
      </c>
      <c r="B18" s="7" t="s">
        <v>27</v>
      </c>
      <c r="C18" s="8" t="s">
        <v>33</v>
      </c>
      <c r="D18" s="12">
        <v>83.733564201298577</v>
      </c>
      <c r="E18" s="12">
        <v>16.336018503492479</v>
      </c>
      <c r="F18" s="12" t="s">
        <v>22</v>
      </c>
      <c r="G18" s="12">
        <v>67.397545697806095</v>
      </c>
      <c r="H18" s="12" t="s">
        <v>22</v>
      </c>
    </row>
    <row r="19" spans="1:8">
      <c r="A19" s="6" t="s">
        <v>13</v>
      </c>
      <c r="B19" s="7" t="s">
        <v>24</v>
      </c>
      <c r="C19" s="8" t="s">
        <v>12</v>
      </c>
      <c r="D19" s="12">
        <f>'[2]Отпуск ЭЭ сет организациями'!$G$40/1000</f>
        <v>6.2280129999999998</v>
      </c>
      <c r="E19" s="12" t="s">
        <v>22</v>
      </c>
      <c r="F19" s="12" t="s">
        <v>22</v>
      </c>
      <c r="G19" s="12">
        <f>'[2]Отпуск ЭЭ сет организациями'!$J$40/1000</f>
        <v>6.2280129999999998</v>
      </c>
      <c r="H19" s="12" t="s">
        <v>22</v>
      </c>
    </row>
    <row r="20" spans="1:8" ht="31.5">
      <c r="A20" s="9" t="s">
        <v>14</v>
      </c>
      <c r="B20" s="10" t="s">
        <v>28</v>
      </c>
      <c r="C20" s="11" t="s">
        <v>12</v>
      </c>
      <c r="D20" s="12">
        <f>('[2]Отпуск ЭЭ сет организациями'!$G$34-'[2]Отпуск ЭЭ сет организациями'!$G$40)/1000</f>
        <v>520.86449900000014</v>
      </c>
      <c r="E20" s="12">
        <f>'[2]Отпуск ЭЭ сет организациями'!$H$34/1000</f>
        <v>2.310657</v>
      </c>
      <c r="F20" s="12" t="s">
        <v>22</v>
      </c>
      <c r="G20" s="12">
        <f>('[2]Отпуск ЭЭ сет организациями'!$J$34-'[2]Отпуск ЭЭ сет организациями'!$J$40)/1000</f>
        <v>183.19029500000002</v>
      </c>
      <c r="H20" s="12">
        <f>'[2]Отпуск ЭЭ сет организациями'!$K$34/1000</f>
        <v>335.36354700000004</v>
      </c>
    </row>
    <row r="21" spans="1:8" ht="31.5">
      <c r="A21" s="9" t="s">
        <v>29</v>
      </c>
      <c r="B21" s="10" t="s">
        <v>30</v>
      </c>
      <c r="C21" s="8" t="s">
        <v>33</v>
      </c>
      <c r="D21" s="12">
        <v>73.147051496923723</v>
      </c>
      <c r="E21" s="12">
        <v>0.32423932828013152</v>
      </c>
      <c r="F21" s="12"/>
      <c r="G21" s="12">
        <v>25.736529061949227</v>
      </c>
      <c r="H21" s="12">
        <v>47.086283106694367</v>
      </c>
    </row>
    <row r="22" spans="1:8">
      <c r="A22" s="9" t="s">
        <v>15</v>
      </c>
      <c r="B22" s="10" t="s">
        <v>20</v>
      </c>
      <c r="C22" s="11" t="s">
        <v>12</v>
      </c>
      <c r="D22" s="12">
        <f>'[2]Отпуск ЭЭ сет организациями'!$G$49/1000</f>
        <v>69.921586000000005</v>
      </c>
      <c r="E22" s="12">
        <f>'[2]Отпуск ЭЭ сет организациями'!$H$49/1000</f>
        <v>1.306343</v>
      </c>
      <c r="F22" s="12" t="s">
        <v>22</v>
      </c>
      <c r="G22" s="12">
        <f>'[2]Отпуск ЭЭ сет организациями'!$J$49/1000</f>
        <v>24.920052999999999</v>
      </c>
      <c r="H22" s="12">
        <f>'[2]Отпуск ЭЭ сет организациями'!$K$49/1000</f>
        <v>43.695190000000004</v>
      </c>
    </row>
    <row r="23" spans="1:8">
      <c r="A23" s="9" t="s">
        <v>31</v>
      </c>
      <c r="B23" s="10" t="s">
        <v>32</v>
      </c>
      <c r="C23" s="8" t="s">
        <v>33</v>
      </c>
      <c r="D23" s="12">
        <v>9.713243332807604</v>
      </c>
      <c r="E23" s="12">
        <v>0.18277452424133417</v>
      </c>
      <c r="F23" s="12" t="s">
        <v>22</v>
      </c>
      <c r="G23" s="12">
        <v>3.4618246160314712</v>
      </c>
      <c r="H23" s="12">
        <v>6.0686441925347996</v>
      </c>
    </row>
    <row r="24" spans="1:8" ht="31.5">
      <c r="A24" s="9" t="s">
        <v>23</v>
      </c>
      <c r="B24" s="10" t="s">
        <v>21</v>
      </c>
      <c r="C24" s="11" t="s">
        <v>16</v>
      </c>
      <c r="D24" s="13">
        <f>D22/D17</f>
        <v>0.11711881885911513</v>
      </c>
      <c r="E24" s="13" t="s">
        <v>22</v>
      </c>
      <c r="F24" s="13" t="s">
        <v>22</v>
      </c>
      <c r="G24" s="13" t="s">
        <v>22</v>
      </c>
      <c r="H24" s="13" t="s">
        <v>22</v>
      </c>
    </row>
  </sheetData>
  <mergeCells count="10">
    <mergeCell ref="A16:H16"/>
    <mergeCell ref="A2:H2"/>
    <mergeCell ref="A4:A6"/>
    <mergeCell ref="B4:B6"/>
    <mergeCell ref="C4:C6"/>
    <mergeCell ref="D4:H4"/>
    <mergeCell ref="D5:D6"/>
    <mergeCell ref="E5:H5"/>
    <mergeCell ref="A7:H7"/>
    <mergeCell ref="E8:H15"/>
  </mergeCells>
  <dataValidations count="1">
    <dataValidation allowBlank="1" sqref="A8:C15 A17:C24"/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абз.2 пп.г п.19 ПП РФ № 24</vt:lpstr>
      <vt:lpstr>'абз.2 пп.г п.19 ПП РФ № 24'!Область_печати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Голдырева Анна Александровна</dc:creator>
  <cp:lastModifiedBy>Седусов С.Г.</cp:lastModifiedBy>
  <dcterms:created xsi:type="dcterms:W3CDTF">2015-07-15T10:06:37Z</dcterms:created>
  <dcterms:modified xsi:type="dcterms:W3CDTF">2021-03-29T07:16:51Z</dcterms:modified>
</cp:coreProperties>
</file>